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81" documentId="8_{4C1C5835-EECA-4D05-92EB-A13E621E58F3}" xr6:coauthVersionLast="47" xr6:coauthVersionMax="47" xr10:uidLastSave="{812A8FA5-D748-4E97-A2EF-4F8D4C246DAD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8" i="1" l="1"/>
  <c r="T68" i="1" s="1"/>
  <c r="Q68" i="1"/>
  <c r="O68" i="1"/>
  <c r="P68" i="1" s="1"/>
  <c r="N68" i="1"/>
  <c r="M68" i="1"/>
  <c r="L68" i="1"/>
  <c r="K68" i="1"/>
  <c r="R68" i="1" s="1"/>
  <c r="J68" i="1"/>
  <c r="I68" i="1"/>
  <c r="H68" i="1"/>
  <c r="S67" i="1"/>
  <c r="T67" i="1" s="1"/>
  <c r="Q67" i="1"/>
  <c r="O67" i="1"/>
  <c r="P67" i="1" s="1"/>
  <c r="N67" i="1"/>
  <c r="M67" i="1"/>
  <c r="L67" i="1"/>
  <c r="K67" i="1"/>
  <c r="R67" i="1" s="1"/>
  <c r="J67" i="1"/>
  <c r="I67" i="1"/>
  <c r="H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S29" i="1"/>
  <c r="Q29" i="1"/>
  <c r="R29" i="1" s="1"/>
  <c r="O29" i="1"/>
  <c r="N29" i="1"/>
  <c r="M29" i="1"/>
  <c r="L29" i="1"/>
  <c r="K29" i="1"/>
  <c r="J29" i="1"/>
  <c r="I29" i="1"/>
  <c r="H29" i="1"/>
  <c r="P29" i="1" l="1"/>
  <c r="T29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<sst xmlns="http://schemas.openxmlformats.org/spreadsheetml/2006/main" count="388" uniqueCount="98">
  <si>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</si>
  <si>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</si>
  <si>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</si>
  <si>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</si>
  <si>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</si>
  <si>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</si>
  <si>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</si>
  <si>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</si>
  <si>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</si>
  <si>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</si>
  <si>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</si>
  <si>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</si>
  <si>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</si>
  <si>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</si>
  <si>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</si>
  <si>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</si>
  <si>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</si>
  <si>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</si>
  <si>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</si>
  <si>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</si>
  <si>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</si>
  <si>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</si>
  <si>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</si>
  <si>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</si>
  <si>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</si>
  <si>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</si>
  <si>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</si>
  <si>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</si>
  <si>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</si>
  <si>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</si>
  <si>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</si>
  <si>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</si>
  <si>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</si>
  <si>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</si>
  <si>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</si>
  <si>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</si>
  <si>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</si>
  <si>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</si>
  <si>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</si>
  <si>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</si>
  <si>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</si>
  <si>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</si>
  <si>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</si>
  <si>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</si>
  <si>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</si>
  <si>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</si>
  <si>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</si>
  <si>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</si>
  <si>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</si>
  <si>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</si>
  <si>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</si>
  <si>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</si>
  <si>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</si>
  <si>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</si>
  <si>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</si>
  <si>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</si>
  <si>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</si>
  <si>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</si>
  <si>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</si>
  <si>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</si>
  <si>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</si>
  <si>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</si>
  <si>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</si>
  <si>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</si>
  <si>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</si>
  <si>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</si>
  <si>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</si>
  <si>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</si>
  <si>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</si>
  <si>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</si>
  <si>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</si>
  <si>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</si>
  <si>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</si>
  <si>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</si>
  <si>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</si>
  <si>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</si>
  <si>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</si>
  <si>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</si>
  <si>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</si>
  <si>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</si>
  <si>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</si>
  <si>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</si>
  <si>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</si>
  <si>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</si>
  <si>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</si>
  <si>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</si>
  <si>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</si>
  <si>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</si>
  <si>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</si>
  <si>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</si>
  <si>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</si>
  <si>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% COMPROMISO</t>
  </si>
  <si>
    <t>% OBLIGACIÓN</t>
  </si>
  <si>
    <t>% PAGOS</t>
  </si>
  <si>
    <t>INFORME DE EJECUCIÓN PRESUPUESTAL 2024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</si>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</sst>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8"/>
      <color theme="9" tint="-0.249977111117893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right" vertical="center" wrapText="1" readingOrder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6" fontId="4" fillId="2" borderId="1" xfId="1" applyNumberFormat="1" applyFont="1" applyFill="1" applyBorder="1" applyAlignment="1">
      <alignment horizontal="right" vertical="center" wrapText="1" readingOrder="1"/>
    </xf>
    <xf numFmtId="167" fontId="4" fillId="2" borderId="1" xfId="2" applyNumberFormat="1" applyFont="1" applyFill="1" applyBorder="1" applyAlignment="1">
      <alignment horizontal="right" vertical="center" wrapText="1" readingOrder="1"/>
    </xf>
    <xf numFmtId="167" fontId="2" fillId="0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58796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FCA516-A60B-420F-B442-0404A2E7B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10</xdr:col>
      <xdr:colOff>966894</xdr:colOff>
      <xdr:row>6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247AF-C057-4AFC-ACFC-43F34F3F62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287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754410</xdr:colOff>
      <xdr:row>3</xdr:row>
      <xdr:rowOff>128342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AB1C789A-2973-4FDA-BB43-7A182DF92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699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838662</xdr:colOff>
      <xdr:row>10</xdr:row>
      <xdr:rowOff>137160</xdr:rowOff>
    </xdr:to>
    <xdr:sp macro="" textlink="">
      <xdr:nvSpPr>
        <xdr:cNvPr id="6" name="Rectangle 56">
          <a:extLst>
            <a:ext uri="{FF2B5EF4-FFF2-40B4-BE49-F238E27FC236}">
              <a16:creationId xmlns:a16="http://schemas.microsoft.com/office/drawing/2014/main" id="{949809E2-65EE-4F70-96BD-EF4D110A5082}"/>
            </a:ext>
          </a:extLst>
        </xdr:cNvPr>
        <xdr:cNvSpPr/>
      </xdr:nvSpPr>
      <xdr:spPr>
        <a:xfrm rot="10800000">
          <a:off x="0" y="1653540"/>
          <a:ext cx="3604722" cy="51816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83820</xdr:rowOff>
    </xdr:from>
    <xdr:to>
      <xdr:col>2</xdr:col>
      <xdr:colOff>612140</xdr:colOff>
      <xdr:row>9</xdr:row>
      <xdr:rowOff>173695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1CB7360-6B16-40C1-9790-E6873AEFF082}"/>
            </a:ext>
          </a:extLst>
        </xdr:cNvPr>
        <xdr:cNvSpPr txBox="1">
          <a:spLocks noChangeArrowheads="1"/>
        </xdr:cNvSpPr>
      </xdr:nvSpPr>
      <xdr:spPr bwMode="auto">
        <a:xfrm>
          <a:off x="0" y="1737360"/>
          <a:ext cx="3378200" cy="2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Noviembre 2024</a:t>
          </a:r>
        </a:p>
      </xdr:txBody>
    </xdr:sp>
    <xdr:clientData/>
  </xdr:twoCellAnchor>
  <xdr:twoCellAnchor>
    <xdr:from>
      <xdr:col>0</xdr:col>
      <xdr:colOff>0</xdr:colOff>
      <xdr:row>68</xdr:row>
      <xdr:rowOff>194732</xdr:rowOff>
    </xdr:from>
    <xdr:to>
      <xdr:col>6</xdr:col>
      <xdr:colOff>1490133</xdr:colOff>
      <xdr:row>71</xdr:row>
      <xdr:rowOff>59537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1DA1BAC4-1A2C-4B2A-ABBA-23DE4322FF0B}"/>
            </a:ext>
          </a:extLst>
        </xdr:cNvPr>
        <xdr:cNvSpPr/>
      </xdr:nvSpPr>
      <xdr:spPr>
        <a:xfrm rot="10800000">
          <a:off x="0" y="23740532"/>
          <a:ext cx="7620000" cy="4490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42333</xdr:rowOff>
    </xdr:from>
    <xdr:to>
      <xdr:col>6</xdr:col>
      <xdr:colOff>1017693</xdr:colOff>
      <xdr:row>70</xdr:row>
      <xdr:rowOff>189924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F0297FF-4C7C-4852-9D49-F629C3CAE0EB}"/>
            </a:ext>
          </a:extLst>
        </xdr:cNvPr>
        <xdr:cNvSpPr txBox="1">
          <a:spLocks noChangeArrowheads="1"/>
        </xdr:cNvSpPr>
      </xdr:nvSpPr>
      <xdr:spPr bwMode="auto">
        <a:xfrm>
          <a:off x="0" y="23782866"/>
          <a:ext cx="7147560" cy="3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16</xdr:col>
      <xdr:colOff>865293</xdr:colOff>
      <xdr:row>74</xdr:row>
      <xdr:rowOff>18627</xdr:rowOff>
    </xdr:to>
    <xdr:sp macro="" textlink="">
      <xdr:nvSpPr>
        <xdr:cNvPr id="10" name="Rectangle 56">
          <a:extLst>
            <a:ext uri="{FF2B5EF4-FFF2-40B4-BE49-F238E27FC236}">
              <a16:creationId xmlns:a16="http://schemas.microsoft.com/office/drawing/2014/main" id="{5832DDD7-B14A-49DC-B2D3-363CD145CCBD}"/>
            </a:ext>
          </a:extLst>
        </xdr:cNvPr>
        <xdr:cNvSpPr/>
      </xdr:nvSpPr>
      <xdr:spPr>
        <a:xfrm rot="10800000">
          <a:off x="0" y="24519467"/>
          <a:ext cx="20253960" cy="21336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7</xdr:col>
      <xdr:colOff>956733</xdr:colOff>
      <xdr:row>72</xdr:row>
      <xdr:rowOff>177801</xdr:rowOff>
    </xdr:from>
    <xdr:to>
      <xdr:col>13</xdr:col>
      <xdr:colOff>438573</xdr:colOff>
      <xdr:row>73</xdr:row>
      <xdr:rowOff>188807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DA169403-BFEC-4072-A11E-EE8169C63069}"/>
            </a:ext>
          </a:extLst>
        </xdr:cNvPr>
        <xdr:cNvSpPr txBox="1">
          <a:spLocks noChangeArrowheads="1"/>
        </xdr:cNvSpPr>
      </xdr:nvSpPr>
      <xdr:spPr bwMode="auto">
        <a:xfrm>
          <a:off x="8983133" y="24502534"/>
          <a:ext cx="72542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  <xdr:twoCellAnchor editAs="oneCell">
    <xdr:from>
      <xdr:col>9</xdr:col>
      <xdr:colOff>508000</xdr:colOff>
      <xdr:row>71</xdr:row>
      <xdr:rowOff>177799</xdr:rowOff>
    </xdr:from>
    <xdr:to>
      <xdr:col>11</xdr:col>
      <xdr:colOff>600714</xdr:colOff>
      <xdr:row>72</xdr:row>
      <xdr:rowOff>143299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7062FE-7945-458C-91B9-2F83410E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0905067" y="24307799"/>
          <a:ext cx="2209380" cy="160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showGridLines="0" tabSelected="1" topLeftCell="E59" zoomScale="90" zoomScaleNormal="90" workbookViewId="0">
      <selection activeCell="A8" sqref="A8:T8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8.6640625" style="4" customWidth="1"/>
    <col min="9" max="9" width="15.88671875" style="4" bestFit="1" customWidth="1"/>
    <col min="10" max="10" width="14.21875" style="4" bestFit="1" customWidth="1"/>
    <col min="11" max="11" width="16.6640625" style="4" bestFit="1" customWidth="1"/>
    <col min="12" max="12" width="15.5546875" style="4" bestFit="1" customWidth="1"/>
    <col min="13" max="13" width="16.6640625" style="4" bestFit="1" customWidth="1"/>
    <col min="14" max="14" width="15.6640625" style="4" bestFit="1" customWidth="1"/>
    <col min="15" max="15" width="16.6640625" style="4" bestFit="1" customWidth="1"/>
    <col min="16" max="16" width="14.5546875" style="4" customWidth="1"/>
    <col min="17" max="17" width="15.21875" style="4" bestFit="1" customWidth="1"/>
    <col min="18" max="18" width="12.21875" style="4" customWidth="1"/>
    <col min="19" max="19" width="15.21875" style="4" bestFit="1" customWidth="1"/>
    <col min="20" max="20" width="8.21875" style="4" customWidth="1"/>
    <col min="21" max="21" width="6.44140625" style="4" customWidth="1"/>
    <col min="22" max="16384" width="11.5546875" style="4" hidden="1"/>
  </cols>
  <sheetData>
    <row r="1" spans="1:21" ht="15" customHeight="1" x14ac:dyDescent="0.2"/>
    <row r="2" spans="1:21" ht="15" customHeight="1" x14ac:dyDescent="0.2"/>
    <row r="3" spans="1:21" ht="15" customHeight="1" x14ac:dyDescent="0.2"/>
    <row r="4" spans="1:21" ht="15" customHeight="1" x14ac:dyDescent="0.2"/>
    <row r="5" spans="1:21" ht="15" customHeight="1" x14ac:dyDescent="0.2"/>
    <row r="6" spans="1:21" ht="15" customHeight="1" x14ac:dyDescent="0.2"/>
    <row r="7" spans="1:21" ht="15" customHeight="1" x14ac:dyDescent="0.2"/>
    <row r="8" spans="1:21" ht="25.2" customHeight="1" x14ac:dyDescent="0.2">
      <c r="A8" s="7" t="s">
        <v>94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</row>
    <row r="9" spans="1:21" ht="15" customHeight="1" x14ac:dyDescent="0.2"/>
    <row r="10" spans="1:21" ht="15" customHeight="1" x14ac:dyDescent="0.2"/>
    <row r="11" spans="1:21" ht="15" customHeight="1" x14ac:dyDescent="0.2"/>
    <row r="12" spans="1:21" ht="15" customHeight="1" x14ac:dyDescent="0.2"/>
    <row r="13" spans="1:21" ht="28.05" customHeight="1" x14ac:dyDescent="0.2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91</v>
      </c>
      <c r="Q13" s="5" t="s">
        <v>15</v>
      </c>
      <c r="R13" s="5" t="s">
        <v>92</v>
      </c>
      <c r="S13" s="5" t="s">
        <v>16</v>
      </c>
      <c r="T13" s="5" t="s">
        <v>93</v>
      </c>
    </row>
    <row r="14" spans="1:21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6">
        <v>314000048000</v>
      </c>
      <c r="I14" s="6">
        <v>0</v>
      </c>
      <c r="J14" s="6">
        <v>0</v>
      </c>
      <c r="K14" s="6">
        <v>314000048000</v>
      </c>
      <c r="L14" s="6">
        <v>0</v>
      </c>
      <c r="M14" s="6">
        <v>314000048000</v>
      </c>
      <c r="N14" s="6">
        <v>0</v>
      </c>
      <c r="O14" s="6">
        <v>275461042421</v>
      </c>
      <c r="P14" s="15">
        <f>+O14/K14</f>
        <v>0.87726433220481548</v>
      </c>
      <c r="Q14" s="6">
        <v>275445117317.17999</v>
      </c>
      <c r="R14" s="15">
        <f>+Q14/K14</f>
        <v>0.87721361532142184</v>
      </c>
      <c r="S14" s="6">
        <v>260436933943.17999</v>
      </c>
      <c r="T14" s="15">
        <f>+S14/K14</f>
        <v>0.82941686029035255</v>
      </c>
    </row>
    <row r="15" spans="1:21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6">
        <v>125858295000</v>
      </c>
      <c r="I15" s="6">
        <v>21207730763</v>
      </c>
      <c r="J15" s="6">
        <v>0</v>
      </c>
      <c r="K15" s="6">
        <v>147066025763</v>
      </c>
      <c r="L15" s="6">
        <v>0</v>
      </c>
      <c r="M15" s="6">
        <v>147066025763</v>
      </c>
      <c r="N15" s="6">
        <v>0</v>
      </c>
      <c r="O15" s="6">
        <v>125442579872</v>
      </c>
      <c r="P15" s="15">
        <f t="shared" ref="P15:P66" si="0">+O15/K15</f>
        <v>0.85296776887242032</v>
      </c>
      <c r="Q15" s="6">
        <v>125440907689.24001</v>
      </c>
      <c r="R15" s="15">
        <f t="shared" ref="R15:R66" si="1">+Q15/K15</f>
        <v>0.85295639858651429</v>
      </c>
      <c r="S15" s="6">
        <v>125440907689.24001</v>
      </c>
      <c r="T15" s="15">
        <f t="shared" ref="T15:T27" si="2">+S15/K15</f>
        <v>0.85295639858651429</v>
      </c>
    </row>
    <row r="16" spans="1:21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6">
        <v>101753384000</v>
      </c>
      <c r="I16" s="6">
        <v>1133337033</v>
      </c>
      <c r="J16" s="6">
        <v>0</v>
      </c>
      <c r="K16" s="6">
        <v>102886721033</v>
      </c>
      <c r="L16" s="6">
        <v>0</v>
      </c>
      <c r="M16" s="6">
        <v>102886721033</v>
      </c>
      <c r="N16" s="6">
        <v>0</v>
      </c>
      <c r="O16" s="6">
        <v>85706870607</v>
      </c>
      <c r="P16" s="15">
        <f t="shared" si="0"/>
        <v>0.83302169363051515</v>
      </c>
      <c r="Q16" s="6">
        <v>85701022750.570007</v>
      </c>
      <c r="R16" s="15">
        <f t="shared" si="1"/>
        <v>0.83296485581537938</v>
      </c>
      <c r="S16" s="6">
        <v>85701022750.570007</v>
      </c>
      <c r="T16" s="15">
        <f t="shared" si="2"/>
        <v>0.83296485581537938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6">
        <v>56869231000</v>
      </c>
      <c r="I17" s="6">
        <v>0</v>
      </c>
      <c r="J17" s="6">
        <v>22905608035</v>
      </c>
      <c r="K17" s="6">
        <v>33963622965</v>
      </c>
      <c r="L17" s="6">
        <v>33963622965</v>
      </c>
      <c r="M17" s="6">
        <v>0</v>
      </c>
      <c r="N17" s="6">
        <v>0</v>
      </c>
      <c r="O17" s="6">
        <v>0</v>
      </c>
      <c r="P17" s="15">
        <v>0</v>
      </c>
      <c r="Q17" s="6">
        <v>0</v>
      </c>
      <c r="R17" s="15">
        <v>0</v>
      </c>
      <c r="S17" s="6">
        <v>0</v>
      </c>
      <c r="T17" s="15"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6">
        <v>80518592000</v>
      </c>
      <c r="I18" s="6">
        <v>35144229741</v>
      </c>
      <c r="J18" s="6">
        <v>0</v>
      </c>
      <c r="K18" s="6">
        <v>115662821741</v>
      </c>
      <c r="L18" s="6">
        <v>0</v>
      </c>
      <c r="M18" s="6">
        <v>108437770134.05</v>
      </c>
      <c r="N18" s="6">
        <v>7225051606.9499998</v>
      </c>
      <c r="O18" s="6">
        <v>94454595341.860001</v>
      </c>
      <c r="P18" s="15">
        <f t="shared" si="0"/>
        <v>0.81663748056717056</v>
      </c>
      <c r="Q18" s="6">
        <v>74794397106.080002</v>
      </c>
      <c r="R18" s="15">
        <f t="shared" si="1"/>
        <v>0.64665893482665215</v>
      </c>
      <c r="S18" s="6">
        <v>74319491383.080002</v>
      </c>
      <c r="T18" s="15">
        <f t="shared" si="2"/>
        <v>0.64255298517185777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6">
        <v>1124006000</v>
      </c>
      <c r="I19" s="6">
        <v>0</v>
      </c>
      <c r="J19" s="6">
        <v>0</v>
      </c>
      <c r="K19" s="6">
        <v>1124006000</v>
      </c>
      <c r="L19" s="6">
        <v>0</v>
      </c>
      <c r="M19" s="6">
        <v>1112558985</v>
      </c>
      <c r="N19" s="6">
        <v>11447015</v>
      </c>
      <c r="O19" s="6">
        <v>1112558985</v>
      </c>
      <c r="P19" s="15">
        <f t="shared" si="0"/>
        <v>0.98981587731738085</v>
      </c>
      <c r="Q19" s="6">
        <v>1037283789</v>
      </c>
      <c r="R19" s="15">
        <f t="shared" si="1"/>
        <v>0.92284541986430679</v>
      </c>
      <c r="S19" s="6">
        <v>1037283789</v>
      </c>
      <c r="T19" s="15">
        <f t="shared" si="2"/>
        <v>0.92284541986430679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6">
        <v>73295737000</v>
      </c>
      <c r="I20" s="6">
        <v>0</v>
      </c>
      <c r="J20" s="6">
        <v>46318123291</v>
      </c>
      <c r="K20" s="6">
        <v>26977613709</v>
      </c>
      <c r="L20" s="6">
        <v>26977613709</v>
      </c>
      <c r="M20" s="6">
        <v>0</v>
      </c>
      <c r="N20" s="6">
        <v>0</v>
      </c>
      <c r="O20" s="6">
        <v>0</v>
      </c>
      <c r="P20" s="15">
        <v>0</v>
      </c>
      <c r="Q20" s="6">
        <v>0</v>
      </c>
      <c r="R20" s="15">
        <v>0</v>
      </c>
      <c r="S20" s="6">
        <v>0</v>
      </c>
      <c r="T20" s="15"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6">
        <v>300000000</v>
      </c>
      <c r="I21" s="6">
        <v>0</v>
      </c>
      <c r="J21" s="6">
        <v>0</v>
      </c>
      <c r="K21" s="6">
        <v>300000000</v>
      </c>
      <c r="L21" s="6">
        <v>0</v>
      </c>
      <c r="M21" s="6">
        <v>300000000</v>
      </c>
      <c r="N21" s="6">
        <v>0</v>
      </c>
      <c r="O21" s="6">
        <v>271994984</v>
      </c>
      <c r="P21" s="15">
        <f t="shared" si="0"/>
        <v>0.90664994666666665</v>
      </c>
      <c r="Q21" s="6">
        <v>271994984</v>
      </c>
      <c r="R21" s="15">
        <f t="shared" si="1"/>
        <v>0.90664994666666665</v>
      </c>
      <c r="S21" s="6">
        <v>249545402</v>
      </c>
      <c r="T21" s="15">
        <f t="shared" si="2"/>
        <v>0.83181800666666672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6">
        <v>2240197000</v>
      </c>
      <c r="I22" s="6">
        <v>564540239</v>
      </c>
      <c r="J22" s="6">
        <v>0</v>
      </c>
      <c r="K22" s="6">
        <v>2804737239</v>
      </c>
      <c r="L22" s="6">
        <v>0</v>
      </c>
      <c r="M22" s="6">
        <v>2804737239</v>
      </c>
      <c r="N22" s="6">
        <v>0</v>
      </c>
      <c r="O22" s="6">
        <v>1812485059</v>
      </c>
      <c r="P22" s="15">
        <f t="shared" si="0"/>
        <v>0.64622276689499181</v>
      </c>
      <c r="Q22" s="6">
        <v>1290032615</v>
      </c>
      <c r="R22" s="15">
        <f t="shared" si="1"/>
        <v>0.45994776161632445</v>
      </c>
      <c r="S22" s="6">
        <v>1290032615</v>
      </c>
      <c r="T22" s="15">
        <f t="shared" si="2"/>
        <v>0.45994776161632445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6">
        <v>10000000000</v>
      </c>
      <c r="I23" s="6">
        <v>0</v>
      </c>
      <c r="J23" s="6">
        <v>0</v>
      </c>
      <c r="K23" s="6">
        <v>10000000000</v>
      </c>
      <c r="L23" s="6">
        <v>0</v>
      </c>
      <c r="M23" s="6">
        <v>3315579528</v>
      </c>
      <c r="N23" s="6">
        <v>6684420472</v>
      </c>
      <c r="O23" s="6">
        <v>2500771148</v>
      </c>
      <c r="P23" s="15">
        <f t="shared" si="0"/>
        <v>0.2500771148</v>
      </c>
      <c r="Q23" s="6">
        <v>2407291750</v>
      </c>
      <c r="R23" s="15">
        <f t="shared" si="1"/>
        <v>0.24072917499999999</v>
      </c>
      <c r="S23" s="6">
        <v>2407291750</v>
      </c>
      <c r="T23" s="15">
        <f t="shared" si="2"/>
        <v>0.24072917499999999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6">
        <v>34376481000</v>
      </c>
      <c r="I24" s="6">
        <v>11172893550</v>
      </c>
      <c r="J24" s="6">
        <v>0</v>
      </c>
      <c r="K24" s="6">
        <v>45549374550</v>
      </c>
      <c r="L24" s="6">
        <v>0</v>
      </c>
      <c r="M24" s="6">
        <v>45549374549.349998</v>
      </c>
      <c r="N24" s="6">
        <v>0.65</v>
      </c>
      <c r="O24" s="6">
        <v>43813979215.349998</v>
      </c>
      <c r="P24" s="15">
        <f t="shared" si="0"/>
        <v>0.96190078674417268</v>
      </c>
      <c r="Q24" s="6">
        <v>34600902074.349998</v>
      </c>
      <c r="R24" s="15">
        <f t="shared" si="1"/>
        <v>0.75963506450276819</v>
      </c>
      <c r="S24" s="6">
        <v>34600902074.349998</v>
      </c>
      <c r="T24" s="15">
        <f t="shared" si="2"/>
        <v>0.75963506450276819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6">
        <v>191985000</v>
      </c>
      <c r="I25" s="6">
        <v>0</v>
      </c>
      <c r="J25" s="6">
        <v>0</v>
      </c>
      <c r="K25" s="6">
        <v>191985000</v>
      </c>
      <c r="L25" s="6">
        <v>0</v>
      </c>
      <c r="M25" s="6">
        <v>0</v>
      </c>
      <c r="N25" s="6">
        <v>191985000</v>
      </c>
      <c r="O25" s="6">
        <v>0</v>
      </c>
      <c r="P25" s="15">
        <f t="shared" si="0"/>
        <v>0</v>
      </c>
      <c r="Q25" s="6">
        <v>0</v>
      </c>
      <c r="R25" s="15">
        <f t="shared" si="1"/>
        <v>0</v>
      </c>
      <c r="S25" s="6">
        <v>0</v>
      </c>
      <c r="T25" s="15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6">
        <v>4564109000</v>
      </c>
      <c r="I26" s="6">
        <v>0</v>
      </c>
      <c r="J26" s="6">
        <v>0</v>
      </c>
      <c r="K26" s="6">
        <v>4564109000</v>
      </c>
      <c r="L26" s="6">
        <v>0</v>
      </c>
      <c r="M26" s="6">
        <v>4564109000</v>
      </c>
      <c r="N26" s="6">
        <v>0</v>
      </c>
      <c r="O26" s="6">
        <v>4564109000</v>
      </c>
      <c r="P26" s="15">
        <f t="shared" si="0"/>
        <v>1</v>
      </c>
      <c r="Q26" s="6">
        <v>4564109000</v>
      </c>
      <c r="R26" s="15">
        <f t="shared" si="1"/>
        <v>1</v>
      </c>
      <c r="S26" s="6">
        <v>4564109000</v>
      </c>
      <c r="T26" s="15">
        <f t="shared" si="2"/>
        <v>1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6">
        <v>7813000</v>
      </c>
      <c r="I27" s="6">
        <v>1000000</v>
      </c>
      <c r="J27" s="6">
        <v>0</v>
      </c>
      <c r="K27" s="6">
        <v>8813000</v>
      </c>
      <c r="L27" s="6">
        <v>0</v>
      </c>
      <c r="M27" s="6">
        <v>8658153</v>
      </c>
      <c r="N27" s="6">
        <v>154847</v>
      </c>
      <c r="O27" s="6">
        <v>8658153</v>
      </c>
      <c r="P27" s="15">
        <f t="shared" si="0"/>
        <v>0.98242970611596503</v>
      </c>
      <c r="Q27" s="6">
        <v>8658153</v>
      </c>
      <c r="R27" s="15">
        <f t="shared" si="1"/>
        <v>0.98242970611596503</v>
      </c>
      <c r="S27" s="6">
        <v>8658153</v>
      </c>
      <c r="T27" s="15">
        <f t="shared" si="2"/>
        <v>0.98242970611596503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6">
        <v>590466000</v>
      </c>
      <c r="I28" s="6">
        <v>0</v>
      </c>
      <c r="J28" s="6">
        <v>0</v>
      </c>
      <c r="K28" s="6">
        <v>590466000</v>
      </c>
      <c r="L28" s="6">
        <v>0</v>
      </c>
      <c r="M28" s="6">
        <v>7996100</v>
      </c>
      <c r="N28" s="6">
        <v>582469900</v>
      </c>
      <c r="O28" s="6">
        <v>2752919</v>
      </c>
      <c r="P28" s="15">
        <f t="shared" si="0"/>
        <v>4.6622819942215132E-3</v>
      </c>
      <c r="Q28" s="6">
        <v>2752919</v>
      </c>
      <c r="R28" s="15">
        <f t="shared" si="1"/>
        <v>4.6622819942215132E-3</v>
      </c>
      <c r="S28" s="6">
        <v>2752919</v>
      </c>
      <c r="T28" s="15">
        <f>+S28/K28</f>
        <v>4.6622819942215132E-3</v>
      </c>
    </row>
    <row r="29" spans="1:20" ht="27.6" customHeight="1" x14ac:dyDescent="0.2">
      <c r="A29" s="9"/>
      <c r="B29" s="10"/>
      <c r="C29" s="11"/>
      <c r="D29" s="9"/>
      <c r="E29" s="9"/>
      <c r="F29" s="9"/>
      <c r="G29" s="12" t="s">
        <v>95</v>
      </c>
      <c r="H29" s="13">
        <f t="shared" ref="H29:O29" si="3">SUM(H14:H28)</f>
        <v>805690344000</v>
      </c>
      <c r="I29" s="13">
        <f t="shared" si="3"/>
        <v>69223731326</v>
      </c>
      <c r="J29" s="13">
        <f t="shared" si="3"/>
        <v>69223731326</v>
      </c>
      <c r="K29" s="13">
        <f t="shared" si="3"/>
        <v>805690344000</v>
      </c>
      <c r="L29" s="13">
        <f t="shared" si="3"/>
        <v>60941236674</v>
      </c>
      <c r="M29" s="13">
        <f t="shared" si="3"/>
        <v>730053578484.40002</v>
      </c>
      <c r="N29" s="13">
        <f t="shared" si="3"/>
        <v>14695528841.6</v>
      </c>
      <c r="O29" s="13">
        <f t="shared" si="3"/>
        <v>635152397705.20996</v>
      </c>
      <c r="P29" s="14">
        <f>+O29/K29</f>
        <v>0.78833313869926425</v>
      </c>
      <c r="Q29" s="13">
        <f>SUM(Q14:Q28)</f>
        <v>605564470147.41992</v>
      </c>
      <c r="R29" s="14">
        <f>+Q29/K29</f>
        <v>0.75160944233361682</v>
      </c>
      <c r="S29" s="13">
        <f>SUM(S14:S28)</f>
        <v>590058931468.42004</v>
      </c>
      <c r="T29" s="14">
        <f>+S29/K29</f>
        <v>0.73236440756998822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6">
        <v>109675541405</v>
      </c>
      <c r="I30" s="6">
        <v>0</v>
      </c>
      <c r="J30" s="6">
        <v>0</v>
      </c>
      <c r="K30" s="6">
        <v>109675541405</v>
      </c>
      <c r="L30" s="6">
        <v>0</v>
      </c>
      <c r="M30" s="6">
        <v>106451958992</v>
      </c>
      <c r="N30" s="6">
        <v>3223582413</v>
      </c>
      <c r="O30" s="6">
        <v>47831782992</v>
      </c>
      <c r="P30" s="15">
        <f t="shared" si="0"/>
        <v>0.43612078298634593</v>
      </c>
      <c r="Q30" s="6">
        <v>30136578201.630001</v>
      </c>
      <c r="R30" s="15">
        <f t="shared" si="1"/>
        <v>0.27477938850873185</v>
      </c>
      <c r="S30" s="6">
        <v>30135578201.630001</v>
      </c>
      <c r="T30" s="15">
        <f t="shared" ref="T30:T66" si="4">+S30/K30</f>
        <v>0.2747702707055536</v>
      </c>
    </row>
    <row r="31" spans="1:20" ht="30.6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6">
        <v>10546064798</v>
      </c>
      <c r="I31" s="6">
        <v>0</v>
      </c>
      <c r="J31" s="6">
        <v>0</v>
      </c>
      <c r="K31" s="6">
        <v>10546064798</v>
      </c>
      <c r="L31" s="6">
        <v>0</v>
      </c>
      <c r="M31" s="6">
        <v>10035578051</v>
      </c>
      <c r="N31" s="6">
        <v>510486747</v>
      </c>
      <c r="O31" s="6">
        <v>6912304082</v>
      </c>
      <c r="P31" s="15">
        <f t="shared" si="0"/>
        <v>0.65543918176103744</v>
      </c>
      <c r="Q31" s="6">
        <v>2052464656.8800001</v>
      </c>
      <c r="R31" s="15">
        <f t="shared" si="1"/>
        <v>0.1946190068232122</v>
      </c>
      <c r="S31" s="6">
        <v>2052464656.8800001</v>
      </c>
      <c r="T31" s="15">
        <f t="shared" si="4"/>
        <v>0.1946190068232122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6">
        <v>19219858103</v>
      </c>
      <c r="I32" s="6">
        <v>0</v>
      </c>
      <c r="J32" s="6">
        <v>0</v>
      </c>
      <c r="K32" s="6">
        <v>19219858103</v>
      </c>
      <c r="L32" s="6">
        <v>0</v>
      </c>
      <c r="M32" s="6">
        <v>18355349585</v>
      </c>
      <c r="N32" s="6">
        <v>864508518</v>
      </c>
      <c r="O32" s="6">
        <v>15499718539</v>
      </c>
      <c r="P32" s="15">
        <f t="shared" si="0"/>
        <v>0.80644292251984273</v>
      </c>
      <c r="Q32" s="6">
        <v>3699904601.0799999</v>
      </c>
      <c r="R32" s="15">
        <f t="shared" si="1"/>
        <v>0.19250426206333371</v>
      </c>
      <c r="S32" s="6">
        <v>3698404601.0799999</v>
      </c>
      <c r="T32" s="15">
        <f t="shared" si="4"/>
        <v>0.19242621778267557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6">
        <v>60793908445</v>
      </c>
      <c r="I33" s="6">
        <v>0</v>
      </c>
      <c r="J33" s="6">
        <v>0</v>
      </c>
      <c r="K33" s="6">
        <v>60793908445</v>
      </c>
      <c r="L33" s="6">
        <v>0</v>
      </c>
      <c r="M33" s="6">
        <v>59083042045</v>
      </c>
      <c r="N33" s="6">
        <v>1710866400</v>
      </c>
      <c r="O33" s="6">
        <v>49220385632</v>
      </c>
      <c r="P33" s="15">
        <f t="shared" si="0"/>
        <v>0.80962693287814325</v>
      </c>
      <c r="Q33" s="6">
        <v>13849932327.190001</v>
      </c>
      <c r="R33" s="15">
        <f t="shared" si="1"/>
        <v>0.2278177646650236</v>
      </c>
      <c r="S33" s="6">
        <v>13848925340.190001</v>
      </c>
      <c r="T33" s="15">
        <f t="shared" si="4"/>
        <v>0.22780120071929685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6">
        <v>9521423658</v>
      </c>
      <c r="I34" s="6">
        <v>0</v>
      </c>
      <c r="J34" s="6">
        <v>0</v>
      </c>
      <c r="K34" s="6">
        <v>9521423658</v>
      </c>
      <c r="L34" s="6">
        <v>0</v>
      </c>
      <c r="M34" s="6">
        <v>5655703250</v>
      </c>
      <c r="N34" s="6">
        <v>3865720408</v>
      </c>
      <c r="O34" s="6">
        <v>1026164717</v>
      </c>
      <c r="P34" s="15">
        <f t="shared" si="0"/>
        <v>0.10777429446045136</v>
      </c>
      <c r="Q34" s="6">
        <v>493808227.5</v>
      </c>
      <c r="R34" s="15">
        <f t="shared" si="1"/>
        <v>5.1862856358155761E-2</v>
      </c>
      <c r="S34" s="6">
        <v>492308227.5</v>
      </c>
      <c r="T34" s="15">
        <f t="shared" si="4"/>
        <v>5.1705316892013041E-2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6">
        <v>4984823786</v>
      </c>
      <c r="I35" s="6">
        <v>0</v>
      </c>
      <c r="J35" s="6">
        <v>0</v>
      </c>
      <c r="K35" s="6">
        <v>4984823786</v>
      </c>
      <c r="L35" s="6">
        <v>0</v>
      </c>
      <c r="M35" s="6">
        <v>4708152524</v>
      </c>
      <c r="N35" s="6">
        <v>276671262</v>
      </c>
      <c r="O35" s="6">
        <v>4321393169</v>
      </c>
      <c r="P35" s="15">
        <f t="shared" si="0"/>
        <v>0.86690991588042465</v>
      </c>
      <c r="Q35" s="6">
        <v>2801459386.5300002</v>
      </c>
      <c r="R35" s="15">
        <f t="shared" si="1"/>
        <v>0.56199767670784428</v>
      </c>
      <c r="S35" s="6">
        <v>2801459386.5300002</v>
      </c>
      <c r="T35" s="15">
        <f t="shared" si="4"/>
        <v>0.56199767670784428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6">
        <v>26380848742</v>
      </c>
      <c r="I36" s="6">
        <v>0</v>
      </c>
      <c r="J36" s="6">
        <v>0</v>
      </c>
      <c r="K36" s="6">
        <v>26380848742</v>
      </c>
      <c r="L36" s="6">
        <v>0</v>
      </c>
      <c r="M36" s="6">
        <v>24043423903.459999</v>
      </c>
      <c r="N36" s="6">
        <v>2337424838.54</v>
      </c>
      <c r="O36" s="6">
        <v>23321332621.459999</v>
      </c>
      <c r="P36" s="15">
        <f t="shared" si="0"/>
        <v>0.88402510660435818</v>
      </c>
      <c r="Q36" s="6">
        <v>7799504067.9899998</v>
      </c>
      <c r="R36" s="15">
        <f t="shared" si="1"/>
        <v>0.29565023264671125</v>
      </c>
      <c r="S36" s="6">
        <v>7591562666.9899998</v>
      </c>
      <c r="T36" s="15">
        <f t="shared" si="4"/>
        <v>0.28776794640817399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6">
        <v>7587740869</v>
      </c>
      <c r="I37" s="6">
        <v>0</v>
      </c>
      <c r="J37" s="6">
        <v>0</v>
      </c>
      <c r="K37" s="6">
        <v>7587740869</v>
      </c>
      <c r="L37" s="6">
        <v>0</v>
      </c>
      <c r="M37" s="6">
        <v>6561589733</v>
      </c>
      <c r="N37" s="6">
        <v>1026151136</v>
      </c>
      <c r="O37" s="6">
        <v>6394877913.4799995</v>
      </c>
      <c r="P37" s="15">
        <f t="shared" si="0"/>
        <v>0.84279076261111041</v>
      </c>
      <c r="Q37" s="6">
        <v>2335605936.1700001</v>
      </c>
      <c r="R37" s="15">
        <f t="shared" si="1"/>
        <v>0.30781308646321937</v>
      </c>
      <c r="S37" s="6">
        <v>2335605936.1700001</v>
      </c>
      <c r="T37" s="15">
        <f t="shared" si="4"/>
        <v>0.30781308646321937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6">
        <v>85127684785</v>
      </c>
      <c r="I38" s="6">
        <v>0</v>
      </c>
      <c r="J38" s="6">
        <v>0</v>
      </c>
      <c r="K38" s="6">
        <v>85127684785</v>
      </c>
      <c r="L38" s="6">
        <v>0</v>
      </c>
      <c r="M38" s="6">
        <v>80237680342.149994</v>
      </c>
      <c r="N38" s="6">
        <v>4890004442.8500004</v>
      </c>
      <c r="O38" s="6">
        <v>42592667497.150002</v>
      </c>
      <c r="P38" s="15">
        <f t="shared" si="0"/>
        <v>0.50033861022677639</v>
      </c>
      <c r="Q38" s="6">
        <v>28951352871.18</v>
      </c>
      <c r="R38" s="15">
        <f t="shared" si="1"/>
        <v>0.34009327217461693</v>
      </c>
      <c r="S38" s="6">
        <v>28949852871.18</v>
      </c>
      <c r="T38" s="15">
        <f t="shared" si="4"/>
        <v>0.34007565158498398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6">
        <v>18628972022</v>
      </c>
      <c r="I39" s="6">
        <v>0</v>
      </c>
      <c r="J39" s="6">
        <v>0</v>
      </c>
      <c r="K39" s="6">
        <v>18628972022</v>
      </c>
      <c r="L39" s="6">
        <v>0</v>
      </c>
      <c r="M39" s="6">
        <v>18592972021.48</v>
      </c>
      <c r="N39" s="6">
        <v>36000000.520000003</v>
      </c>
      <c r="O39" s="6">
        <v>2123783822.0799999</v>
      </c>
      <c r="P39" s="15">
        <f t="shared" si="0"/>
        <v>0.11400434868719027</v>
      </c>
      <c r="Q39" s="6">
        <v>1116826053.54</v>
      </c>
      <c r="R39" s="15">
        <f t="shared" si="1"/>
        <v>5.9951029623163177E-2</v>
      </c>
      <c r="S39" s="6">
        <v>1116826053.54</v>
      </c>
      <c r="T39" s="15">
        <f t="shared" si="4"/>
        <v>5.9951029623163177E-2</v>
      </c>
    </row>
    <row r="40" spans="1:20" ht="30.6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6">
        <v>56267375548</v>
      </c>
      <c r="I40" s="6">
        <v>0</v>
      </c>
      <c r="J40" s="6">
        <v>0</v>
      </c>
      <c r="K40" s="6">
        <v>56267375548</v>
      </c>
      <c r="L40" s="6">
        <v>0</v>
      </c>
      <c r="M40" s="6">
        <v>55595241215</v>
      </c>
      <c r="N40" s="6">
        <v>672134333</v>
      </c>
      <c r="O40" s="6">
        <v>8440878240</v>
      </c>
      <c r="P40" s="15">
        <f t="shared" si="0"/>
        <v>0.15001371856768655</v>
      </c>
      <c r="Q40" s="6">
        <v>5149676770.0799999</v>
      </c>
      <c r="R40" s="15">
        <f t="shared" si="1"/>
        <v>9.1521538367947616E-2</v>
      </c>
      <c r="S40" s="6">
        <v>5149676770.0799999</v>
      </c>
      <c r="T40" s="15">
        <f t="shared" si="4"/>
        <v>9.1521538367947616E-2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6">
        <v>18096239397</v>
      </c>
      <c r="I41" s="6">
        <v>0</v>
      </c>
      <c r="J41" s="6">
        <v>0</v>
      </c>
      <c r="K41" s="6">
        <v>18096239397</v>
      </c>
      <c r="L41" s="6">
        <v>0</v>
      </c>
      <c r="M41" s="6">
        <v>16765650405</v>
      </c>
      <c r="N41" s="6">
        <v>1330588992</v>
      </c>
      <c r="O41" s="6">
        <v>15410644856</v>
      </c>
      <c r="P41" s="15">
        <f t="shared" si="0"/>
        <v>0.85159377691227833</v>
      </c>
      <c r="Q41" s="6">
        <v>2311080508.1900001</v>
      </c>
      <c r="R41" s="15">
        <f t="shared" si="1"/>
        <v>0.12771054015637812</v>
      </c>
      <c r="S41" s="6">
        <v>2300290845.1900001</v>
      </c>
      <c r="T41" s="15">
        <f t="shared" si="4"/>
        <v>0.12711430229925799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6">
        <v>26469472171</v>
      </c>
      <c r="I42" s="6">
        <v>0</v>
      </c>
      <c r="J42" s="6">
        <v>0</v>
      </c>
      <c r="K42" s="6">
        <v>26469472171</v>
      </c>
      <c r="L42" s="6">
        <v>0</v>
      </c>
      <c r="M42" s="6">
        <v>24215584944.189999</v>
      </c>
      <c r="N42" s="6">
        <v>2253887226.8099999</v>
      </c>
      <c r="O42" s="6">
        <v>5497386337.1899996</v>
      </c>
      <c r="P42" s="15">
        <f t="shared" si="0"/>
        <v>0.20768779602688661</v>
      </c>
      <c r="Q42" s="6">
        <v>1415395128.1700001</v>
      </c>
      <c r="R42" s="15">
        <f t="shared" si="1"/>
        <v>5.3472737160233569E-2</v>
      </c>
      <c r="S42" s="6">
        <v>1415395128.1700001</v>
      </c>
      <c r="T42" s="15">
        <f t="shared" si="4"/>
        <v>5.3472737160233569E-2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6">
        <v>44520107880</v>
      </c>
      <c r="I43" s="6">
        <v>0</v>
      </c>
      <c r="J43" s="6">
        <v>0</v>
      </c>
      <c r="K43" s="6">
        <v>44520107880</v>
      </c>
      <c r="L43" s="6">
        <v>0</v>
      </c>
      <c r="M43" s="6">
        <v>43720224280.779999</v>
      </c>
      <c r="N43" s="6">
        <v>799883599.22000003</v>
      </c>
      <c r="O43" s="6">
        <v>28929003306.68</v>
      </c>
      <c r="P43" s="15">
        <f t="shared" si="0"/>
        <v>0.64979634336591374</v>
      </c>
      <c r="Q43" s="6">
        <v>5548903604.4899998</v>
      </c>
      <c r="R43" s="15">
        <f t="shared" si="1"/>
        <v>0.12463814372253043</v>
      </c>
      <c r="S43" s="6">
        <v>5538195541.5900002</v>
      </c>
      <c r="T43" s="15">
        <f t="shared" si="4"/>
        <v>0.12439762177840437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6">
        <v>5000000000</v>
      </c>
      <c r="I44" s="6">
        <v>0</v>
      </c>
      <c r="J44" s="6">
        <v>0</v>
      </c>
      <c r="K44" s="6">
        <v>5000000000</v>
      </c>
      <c r="L44" s="6">
        <v>0</v>
      </c>
      <c r="M44" s="6">
        <v>4922050001</v>
      </c>
      <c r="N44" s="6">
        <v>77949999</v>
      </c>
      <c r="O44" s="6">
        <v>4898863332</v>
      </c>
      <c r="P44" s="15">
        <f t="shared" si="0"/>
        <v>0.97977266640000005</v>
      </c>
      <c r="Q44" s="6">
        <v>2611362827</v>
      </c>
      <c r="R44" s="15">
        <f t="shared" si="1"/>
        <v>0.5222725654</v>
      </c>
      <c r="S44" s="6">
        <v>2607612827</v>
      </c>
      <c r="T44" s="15">
        <f t="shared" si="4"/>
        <v>0.52152256539999997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6">
        <v>17335375401</v>
      </c>
      <c r="I45" s="6">
        <v>0</v>
      </c>
      <c r="J45" s="6">
        <v>0</v>
      </c>
      <c r="K45" s="6">
        <v>17335375401</v>
      </c>
      <c r="L45" s="6">
        <v>0</v>
      </c>
      <c r="M45" s="6">
        <v>14587423693.48</v>
      </c>
      <c r="N45" s="6">
        <v>2747951707.52</v>
      </c>
      <c r="O45" s="6">
        <v>13777795625.48</v>
      </c>
      <c r="P45" s="15">
        <f t="shared" si="0"/>
        <v>0.79477919034191902</v>
      </c>
      <c r="Q45" s="6">
        <v>6476833119.9300003</v>
      </c>
      <c r="R45" s="15">
        <f t="shared" si="1"/>
        <v>0.37361943252503094</v>
      </c>
      <c r="S45" s="6">
        <v>6473583119.9300003</v>
      </c>
      <c r="T45" s="15">
        <f t="shared" si="4"/>
        <v>0.3734319546121031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6">
        <v>28886108667</v>
      </c>
      <c r="I46" s="6">
        <v>0</v>
      </c>
      <c r="J46" s="6">
        <v>0</v>
      </c>
      <c r="K46" s="6">
        <v>28886108667</v>
      </c>
      <c r="L46" s="6">
        <v>0</v>
      </c>
      <c r="M46" s="6">
        <v>27829669924</v>
      </c>
      <c r="N46" s="6">
        <v>1056438743</v>
      </c>
      <c r="O46" s="6">
        <v>24461662797</v>
      </c>
      <c r="P46" s="15">
        <f t="shared" si="0"/>
        <v>0.84683136378786228</v>
      </c>
      <c r="Q46" s="6">
        <v>6744613031.3800001</v>
      </c>
      <c r="R46" s="15">
        <f t="shared" si="1"/>
        <v>0.2334898448639143</v>
      </c>
      <c r="S46" s="6">
        <v>6480130134.3800001</v>
      </c>
      <c r="T46" s="15">
        <f t="shared" si="4"/>
        <v>0.22433378649520264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6">
        <v>16679450932</v>
      </c>
      <c r="I47" s="6">
        <v>0</v>
      </c>
      <c r="J47" s="6">
        <v>0</v>
      </c>
      <c r="K47" s="6">
        <v>16679450932</v>
      </c>
      <c r="L47" s="6">
        <v>0</v>
      </c>
      <c r="M47" s="6">
        <v>16451927831</v>
      </c>
      <c r="N47" s="6">
        <v>227523101</v>
      </c>
      <c r="O47" s="6">
        <v>16300658732</v>
      </c>
      <c r="P47" s="15">
        <f t="shared" si="0"/>
        <v>0.97728988792591032</v>
      </c>
      <c r="Q47" s="6">
        <v>2463889469.5500002</v>
      </c>
      <c r="R47" s="15">
        <f t="shared" si="1"/>
        <v>0.14772005862752702</v>
      </c>
      <c r="S47" s="6">
        <v>2311016054.5500002</v>
      </c>
      <c r="T47" s="15">
        <f t="shared" si="4"/>
        <v>0.13855468408233093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6">
        <v>70747924946</v>
      </c>
      <c r="I48" s="6">
        <v>0</v>
      </c>
      <c r="J48" s="6">
        <v>0</v>
      </c>
      <c r="K48" s="6">
        <v>70747924946</v>
      </c>
      <c r="L48" s="6">
        <v>0</v>
      </c>
      <c r="M48" s="6">
        <v>66381737618</v>
      </c>
      <c r="N48" s="6">
        <v>4366187328</v>
      </c>
      <c r="O48" s="6">
        <v>20123314126</v>
      </c>
      <c r="P48" s="15">
        <f t="shared" si="0"/>
        <v>0.28443681056878473</v>
      </c>
      <c r="Q48" s="6">
        <v>11109996904.26</v>
      </c>
      <c r="R48" s="15">
        <f t="shared" si="1"/>
        <v>0.1570363641441069</v>
      </c>
      <c r="S48" s="6">
        <v>11101181049.26</v>
      </c>
      <c r="T48" s="15">
        <f t="shared" si="4"/>
        <v>0.15691175476500879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6">
        <v>106545530180</v>
      </c>
      <c r="I49" s="6">
        <v>0</v>
      </c>
      <c r="J49" s="6">
        <v>0</v>
      </c>
      <c r="K49" s="6">
        <v>106545530180</v>
      </c>
      <c r="L49" s="6">
        <v>0</v>
      </c>
      <c r="M49" s="6">
        <v>94078789639.070007</v>
      </c>
      <c r="N49" s="6">
        <v>12466740540.93</v>
      </c>
      <c r="O49" s="6">
        <v>73098542884.070007</v>
      </c>
      <c r="P49" s="15">
        <f t="shared" si="0"/>
        <v>0.68607798713447643</v>
      </c>
      <c r="Q49" s="6">
        <v>29306181164.98</v>
      </c>
      <c r="R49" s="15">
        <f t="shared" si="1"/>
        <v>0.2750578190888871</v>
      </c>
      <c r="S49" s="6">
        <v>28597186350.98</v>
      </c>
      <c r="T49" s="15">
        <f t="shared" si="4"/>
        <v>0.26840343562669761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6">
        <v>34789633209</v>
      </c>
      <c r="I50" s="6">
        <v>0</v>
      </c>
      <c r="J50" s="6">
        <v>0</v>
      </c>
      <c r="K50" s="6">
        <v>34789633209</v>
      </c>
      <c r="L50" s="6">
        <v>0</v>
      </c>
      <c r="M50" s="6">
        <v>34352362216.48</v>
      </c>
      <c r="N50" s="6">
        <v>437270992.51999998</v>
      </c>
      <c r="O50" s="6">
        <v>22388410143.48</v>
      </c>
      <c r="P50" s="15">
        <f t="shared" si="0"/>
        <v>0.64353682630054776</v>
      </c>
      <c r="Q50" s="6">
        <v>9800078191.6399994</v>
      </c>
      <c r="R50" s="15">
        <f t="shared" si="1"/>
        <v>0.2816953582915252</v>
      </c>
      <c r="S50" s="6">
        <v>9311703425.6299992</v>
      </c>
      <c r="T50" s="15">
        <f t="shared" si="4"/>
        <v>0.26765741879742161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6">
        <v>21647080336</v>
      </c>
      <c r="I51" s="6">
        <v>0</v>
      </c>
      <c r="J51" s="6">
        <v>0</v>
      </c>
      <c r="K51" s="6">
        <v>21647080336</v>
      </c>
      <c r="L51" s="6">
        <v>0</v>
      </c>
      <c r="M51" s="6">
        <v>20899818267</v>
      </c>
      <c r="N51" s="6">
        <v>747262069</v>
      </c>
      <c r="O51" s="6">
        <v>20662792743</v>
      </c>
      <c r="P51" s="15">
        <f t="shared" si="0"/>
        <v>0.95453023790173275</v>
      </c>
      <c r="Q51" s="6">
        <v>6859308794.8999996</v>
      </c>
      <c r="R51" s="15">
        <f t="shared" si="1"/>
        <v>0.316869928342839</v>
      </c>
      <c r="S51" s="6">
        <v>6772733679.8999996</v>
      </c>
      <c r="T51" s="15">
        <f t="shared" si="4"/>
        <v>0.31287053841790663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6">
        <v>30011187068</v>
      </c>
      <c r="I52" s="6">
        <v>0</v>
      </c>
      <c r="J52" s="6">
        <v>0</v>
      </c>
      <c r="K52" s="6">
        <v>30011187068</v>
      </c>
      <c r="L52" s="6">
        <v>0</v>
      </c>
      <c r="M52" s="6">
        <v>29511847523.400002</v>
      </c>
      <c r="N52" s="6">
        <v>499339544.60000002</v>
      </c>
      <c r="O52" s="6">
        <v>28284147233.400002</v>
      </c>
      <c r="P52" s="15">
        <f t="shared" si="0"/>
        <v>0.94245346474676817</v>
      </c>
      <c r="Q52" s="6">
        <v>2637581187.0599999</v>
      </c>
      <c r="R52" s="15">
        <f t="shared" si="1"/>
        <v>8.7886599789728778E-2</v>
      </c>
      <c r="S52" s="6">
        <v>2606381187.0599999</v>
      </c>
      <c r="T52" s="15">
        <f t="shared" si="4"/>
        <v>8.684698746352168E-2</v>
      </c>
    </row>
    <row r="53" spans="1:20" ht="30.6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6">
        <v>107650718720</v>
      </c>
      <c r="I53" s="6">
        <v>0</v>
      </c>
      <c r="J53" s="6">
        <v>0</v>
      </c>
      <c r="K53" s="6">
        <v>107650718720</v>
      </c>
      <c r="L53" s="6">
        <v>0</v>
      </c>
      <c r="M53" s="6">
        <v>107410177242.17</v>
      </c>
      <c r="N53" s="6">
        <v>240541477.83000001</v>
      </c>
      <c r="O53" s="6">
        <v>95926852646.279999</v>
      </c>
      <c r="P53" s="15">
        <f t="shared" si="0"/>
        <v>0.89109347143130713</v>
      </c>
      <c r="Q53" s="6">
        <v>25705541481.529999</v>
      </c>
      <c r="R53" s="15">
        <f t="shared" si="1"/>
        <v>0.23878652913029058</v>
      </c>
      <c r="S53" s="6">
        <v>25149613058.099998</v>
      </c>
      <c r="T53" s="15">
        <f t="shared" si="4"/>
        <v>0.23362234230422793</v>
      </c>
    </row>
    <row r="54" spans="1:20" ht="30.6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6">
        <v>60868127309</v>
      </c>
      <c r="I54" s="6">
        <v>0</v>
      </c>
      <c r="J54" s="6">
        <v>0</v>
      </c>
      <c r="K54" s="6">
        <v>60868127309</v>
      </c>
      <c r="L54" s="6">
        <v>0</v>
      </c>
      <c r="M54" s="6">
        <v>58171187017</v>
      </c>
      <c r="N54" s="6">
        <v>2696940292</v>
      </c>
      <c r="O54" s="6">
        <v>50593594774</v>
      </c>
      <c r="P54" s="15">
        <f t="shared" si="0"/>
        <v>0.83120012083104122</v>
      </c>
      <c r="Q54" s="6">
        <v>13712396522.68</v>
      </c>
      <c r="R54" s="15">
        <f t="shared" si="1"/>
        <v>0.22528040747940797</v>
      </c>
      <c r="S54" s="6">
        <v>13474628779.68</v>
      </c>
      <c r="T54" s="15">
        <f t="shared" si="4"/>
        <v>0.22137413085300611</v>
      </c>
    </row>
    <row r="55" spans="1:20" ht="30.6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6">
        <v>60429615070</v>
      </c>
      <c r="I55" s="6">
        <v>0</v>
      </c>
      <c r="J55" s="6">
        <v>0</v>
      </c>
      <c r="K55" s="6">
        <v>60429615070</v>
      </c>
      <c r="L55" s="6">
        <v>0</v>
      </c>
      <c r="M55" s="6">
        <v>59838421854</v>
      </c>
      <c r="N55" s="6">
        <v>591193216</v>
      </c>
      <c r="O55" s="6">
        <v>57558249421</v>
      </c>
      <c r="P55" s="15">
        <f t="shared" si="0"/>
        <v>0.95248413140355292</v>
      </c>
      <c r="Q55" s="6">
        <v>2672318710.4899998</v>
      </c>
      <c r="R55" s="15">
        <f t="shared" si="1"/>
        <v>4.422200451540953E-2</v>
      </c>
      <c r="S55" s="6">
        <v>2663804394.4899998</v>
      </c>
      <c r="T55" s="15">
        <f t="shared" si="4"/>
        <v>4.4081108102448148E-2</v>
      </c>
    </row>
    <row r="56" spans="1:20" ht="30.6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6">
        <v>38958930000</v>
      </c>
      <c r="I56" s="6">
        <v>0</v>
      </c>
      <c r="J56" s="6">
        <v>0</v>
      </c>
      <c r="K56" s="6">
        <v>38958930000</v>
      </c>
      <c r="L56" s="6">
        <v>0</v>
      </c>
      <c r="M56" s="6">
        <v>37095285718.370003</v>
      </c>
      <c r="N56" s="6">
        <v>1863644281.6300001</v>
      </c>
      <c r="O56" s="6">
        <v>33026254846.369999</v>
      </c>
      <c r="P56" s="15">
        <f t="shared" si="0"/>
        <v>0.84771976146085115</v>
      </c>
      <c r="Q56" s="6">
        <v>13384388007.18</v>
      </c>
      <c r="R56" s="15">
        <f t="shared" si="1"/>
        <v>0.34355122194526388</v>
      </c>
      <c r="S56" s="6">
        <v>12926079697.209999</v>
      </c>
      <c r="T56" s="15">
        <f t="shared" si="4"/>
        <v>0.33178733854369202</v>
      </c>
    </row>
    <row r="57" spans="1:20" ht="30.6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6">
        <v>74321645432</v>
      </c>
      <c r="I57" s="6">
        <v>0</v>
      </c>
      <c r="J57" s="6">
        <v>0</v>
      </c>
      <c r="K57" s="6">
        <v>74321645432</v>
      </c>
      <c r="L57" s="6">
        <v>0</v>
      </c>
      <c r="M57" s="6">
        <v>72659010894</v>
      </c>
      <c r="N57" s="6">
        <v>1662634538</v>
      </c>
      <c r="O57" s="6">
        <v>23486711961</v>
      </c>
      <c r="P57" s="15">
        <f t="shared" si="0"/>
        <v>0.31601442385299422</v>
      </c>
      <c r="Q57" s="6">
        <v>5739901451.0100002</v>
      </c>
      <c r="R57" s="15">
        <f t="shared" si="1"/>
        <v>7.7230548619401568E-2</v>
      </c>
      <c r="S57" s="6">
        <v>5721783155.0100002</v>
      </c>
      <c r="T57" s="15">
        <f t="shared" si="4"/>
        <v>7.6986766395600065E-2</v>
      </c>
    </row>
    <row r="58" spans="1:20" ht="30.6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6">
        <v>264294036333</v>
      </c>
      <c r="I58" s="6">
        <v>0</v>
      </c>
      <c r="J58" s="6">
        <v>0</v>
      </c>
      <c r="K58" s="6">
        <v>264294036333</v>
      </c>
      <c r="L58" s="6">
        <v>0</v>
      </c>
      <c r="M58" s="6">
        <v>257428587050.48001</v>
      </c>
      <c r="N58" s="6">
        <v>6865449282.5200005</v>
      </c>
      <c r="O58" s="6">
        <v>233706528527.98001</v>
      </c>
      <c r="P58" s="15">
        <f t="shared" si="0"/>
        <v>0.88426712827344711</v>
      </c>
      <c r="Q58" s="6">
        <v>59879927798.419998</v>
      </c>
      <c r="R58" s="15">
        <f t="shared" si="1"/>
        <v>0.22656556549378082</v>
      </c>
      <c r="S58" s="6">
        <v>59237481067.419998</v>
      </c>
      <c r="T58" s="15">
        <f t="shared" si="4"/>
        <v>0.22413476251421399</v>
      </c>
    </row>
    <row r="59" spans="1:20" ht="30.6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6">
        <v>19006838934</v>
      </c>
      <c r="I59" s="6">
        <v>0</v>
      </c>
      <c r="J59" s="6">
        <v>0</v>
      </c>
      <c r="K59" s="6">
        <v>19006838934</v>
      </c>
      <c r="L59" s="6">
        <v>0</v>
      </c>
      <c r="M59" s="6">
        <v>19006838934</v>
      </c>
      <c r="N59" s="6">
        <v>0</v>
      </c>
      <c r="O59" s="6">
        <v>18773824605</v>
      </c>
      <c r="P59" s="15">
        <f t="shared" si="0"/>
        <v>0.98774050067930141</v>
      </c>
      <c r="Q59" s="6">
        <v>12089352170</v>
      </c>
      <c r="R59" s="15">
        <f t="shared" si="1"/>
        <v>0.63605274985385429</v>
      </c>
      <c r="S59" s="6">
        <v>11040522339</v>
      </c>
      <c r="T59" s="15">
        <f t="shared" si="4"/>
        <v>0.58087104212002261</v>
      </c>
    </row>
    <row r="60" spans="1:20" ht="30.6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6">
        <v>78876456789</v>
      </c>
      <c r="I60" s="6">
        <v>0</v>
      </c>
      <c r="J60" s="6">
        <v>0</v>
      </c>
      <c r="K60" s="6">
        <v>78876456789</v>
      </c>
      <c r="L60" s="6">
        <v>0</v>
      </c>
      <c r="M60" s="6">
        <v>70734664428</v>
      </c>
      <c r="N60" s="6">
        <v>8141792361</v>
      </c>
      <c r="O60" s="6">
        <v>69499450519</v>
      </c>
      <c r="P60" s="15">
        <f t="shared" si="0"/>
        <v>0.88111780559458774</v>
      </c>
      <c r="Q60" s="6">
        <v>5709474151.75</v>
      </c>
      <c r="R60" s="15">
        <f t="shared" si="1"/>
        <v>7.2385023163797024E-2</v>
      </c>
      <c r="S60" s="6">
        <v>5696327608.75</v>
      </c>
      <c r="T60" s="15">
        <f t="shared" si="4"/>
        <v>7.221835057814617E-2</v>
      </c>
    </row>
    <row r="61" spans="1:20" ht="5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6">
        <v>104968730120</v>
      </c>
      <c r="I61" s="6">
        <v>0</v>
      </c>
      <c r="J61" s="6">
        <v>0</v>
      </c>
      <c r="K61" s="6">
        <v>104968730120</v>
      </c>
      <c r="L61" s="6">
        <v>0</v>
      </c>
      <c r="M61" s="6">
        <v>104968489372</v>
      </c>
      <c r="N61" s="6">
        <v>240748</v>
      </c>
      <c r="O61" s="6">
        <v>104840976488</v>
      </c>
      <c r="P61" s="15">
        <f t="shared" si="0"/>
        <v>0.9987829362910845</v>
      </c>
      <c r="Q61" s="6">
        <v>1148388705</v>
      </c>
      <c r="R61" s="15">
        <f t="shared" si="1"/>
        <v>1.0940293396777925E-2</v>
      </c>
      <c r="S61" s="6">
        <v>1139153878</v>
      </c>
      <c r="T61" s="15">
        <f t="shared" si="4"/>
        <v>1.0852316463176434E-2</v>
      </c>
    </row>
    <row r="62" spans="1:20" ht="40.799999999999997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6">
        <v>18092386173</v>
      </c>
      <c r="I62" s="6">
        <v>0</v>
      </c>
      <c r="J62" s="6">
        <v>0</v>
      </c>
      <c r="K62" s="6">
        <v>18092386173</v>
      </c>
      <c r="L62" s="6">
        <v>0</v>
      </c>
      <c r="M62" s="6">
        <v>18083184722</v>
      </c>
      <c r="N62" s="6">
        <v>9201451</v>
      </c>
      <c r="O62" s="6">
        <v>17987071099</v>
      </c>
      <c r="P62" s="15">
        <f t="shared" si="0"/>
        <v>0.99417903901713278</v>
      </c>
      <c r="Q62" s="6">
        <v>1110800653.71</v>
      </c>
      <c r="R62" s="15">
        <f t="shared" si="1"/>
        <v>6.1396028312047241E-2</v>
      </c>
      <c r="S62" s="6">
        <v>1106176927.71</v>
      </c>
      <c r="T62" s="15">
        <f t="shared" si="4"/>
        <v>6.1140466333887603E-2</v>
      </c>
    </row>
    <row r="63" spans="1:20" ht="40.799999999999997" x14ac:dyDescent="0.2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6">
        <v>23682476100</v>
      </c>
      <c r="I63" s="6">
        <v>0</v>
      </c>
      <c r="J63" s="6">
        <v>0</v>
      </c>
      <c r="K63" s="6">
        <v>23682476100</v>
      </c>
      <c r="L63" s="6">
        <v>0</v>
      </c>
      <c r="M63" s="6">
        <v>23421457141</v>
      </c>
      <c r="N63" s="6">
        <v>261018959</v>
      </c>
      <c r="O63" s="6">
        <v>14760593672</v>
      </c>
      <c r="P63" s="15">
        <f t="shared" si="0"/>
        <v>0.62327070909616589</v>
      </c>
      <c r="Q63" s="6">
        <v>9047613909.9699993</v>
      </c>
      <c r="R63" s="15">
        <f t="shared" si="1"/>
        <v>0.3820383422648107</v>
      </c>
      <c r="S63" s="6">
        <v>9009570407.9699993</v>
      </c>
      <c r="T63" s="15">
        <f t="shared" si="4"/>
        <v>0.38043194343052666</v>
      </c>
    </row>
    <row r="64" spans="1:20" ht="40.799999999999997" x14ac:dyDescent="0.2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6">
        <v>63570000000</v>
      </c>
      <c r="I64" s="6">
        <v>0</v>
      </c>
      <c r="J64" s="6">
        <v>0</v>
      </c>
      <c r="K64" s="6">
        <v>63570000000</v>
      </c>
      <c r="L64" s="6">
        <v>0</v>
      </c>
      <c r="M64" s="6">
        <v>52070421641.470001</v>
      </c>
      <c r="N64" s="6">
        <v>11499578358.530001</v>
      </c>
      <c r="O64" s="6">
        <v>44845828181.620003</v>
      </c>
      <c r="P64" s="15">
        <f t="shared" si="0"/>
        <v>0.70545584680855755</v>
      </c>
      <c r="Q64" s="6">
        <v>29786439077.740002</v>
      </c>
      <c r="R64" s="15">
        <f t="shared" si="1"/>
        <v>0.46856125653201197</v>
      </c>
      <c r="S64" s="6">
        <v>29786439077.740002</v>
      </c>
      <c r="T64" s="15">
        <f t="shared" si="4"/>
        <v>0.46856125653201197</v>
      </c>
    </row>
    <row r="65" spans="1:20" ht="40.799999999999997" x14ac:dyDescent="0.2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6">
        <v>2000000000</v>
      </c>
      <c r="I65" s="6">
        <v>0</v>
      </c>
      <c r="J65" s="6">
        <v>0</v>
      </c>
      <c r="K65" s="6">
        <v>2000000000</v>
      </c>
      <c r="L65" s="6">
        <v>0</v>
      </c>
      <c r="M65" s="6">
        <v>11186000</v>
      </c>
      <c r="N65" s="6">
        <v>1988814000</v>
      </c>
      <c r="O65" s="6">
        <v>11186000</v>
      </c>
      <c r="P65" s="15">
        <f t="shared" si="0"/>
        <v>5.5929999999999999E-3</v>
      </c>
      <c r="Q65" s="6">
        <v>11186000</v>
      </c>
      <c r="R65" s="15">
        <f t="shared" si="1"/>
        <v>5.5929999999999999E-3</v>
      </c>
      <c r="S65" s="6">
        <v>11186000</v>
      </c>
      <c r="T65" s="15">
        <f t="shared" si="4"/>
        <v>5.5929999999999999E-3</v>
      </c>
    </row>
    <row r="66" spans="1:20" ht="40.799999999999997" x14ac:dyDescent="0.2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6">
        <v>22000000000</v>
      </c>
      <c r="I66" s="6">
        <v>0</v>
      </c>
      <c r="J66" s="6">
        <v>0</v>
      </c>
      <c r="K66" s="6">
        <v>22000000000</v>
      </c>
      <c r="L66" s="6">
        <v>0</v>
      </c>
      <c r="M66" s="6">
        <v>21179819629</v>
      </c>
      <c r="N66" s="6">
        <v>820180371</v>
      </c>
      <c r="O66" s="6">
        <v>20289617557</v>
      </c>
      <c r="P66" s="15">
        <f t="shared" si="0"/>
        <v>0.92225534350000005</v>
      </c>
      <c r="Q66" s="6">
        <v>9999239087.7600002</v>
      </c>
      <c r="R66" s="15">
        <f t="shared" si="1"/>
        <v>0.45451086762545456</v>
      </c>
      <c r="S66" s="6">
        <v>9996532506.7600002</v>
      </c>
      <c r="T66" s="15">
        <f t="shared" si="4"/>
        <v>0.45438784121636366</v>
      </c>
    </row>
    <row r="67" spans="1:20" ht="19.95" customHeight="1" x14ac:dyDescent="0.2">
      <c r="A67" s="9"/>
      <c r="B67" s="10"/>
      <c r="C67" s="11"/>
      <c r="D67" s="9"/>
      <c r="E67" s="9"/>
      <c r="F67" s="9"/>
      <c r="G67" s="5" t="s">
        <v>96</v>
      </c>
      <c r="H67" s="13">
        <f>SUM(H30:H66)</f>
        <v>1768182313328</v>
      </c>
      <c r="I67" s="13">
        <f t="shared" ref="I67:O67" si="5">SUM(I30:I66)</f>
        <v>0</v>
      </c>
      <c r="J67" s="13">
        <f t="shared" si="5"/>
        <v>0</v>
      </c>
      <c r="K67" s="13">
        <f t="shared" si="5"/>
        <v>1768182313328</v>
      </c>
      <c r="L67" s="13">
        <f t="shared" si="5"/>
        <v>0</v>
      </c>
      <c r="M67" s="13">
        <f t="shared" si="5"/>
        <v>1685116509648.9797</v>
      </c>
      <c r="N67" s="13">
        <f t="shared" si="5"/>
        <v>83065803679.019989</v>
      </c>
      <c r="O67" s="13">
        <f t="shared" si="5"/>
        <v>1266825251639.7202</v>
      </c>
      <c r="P67" s="14">
        <f>+O67/K67</f>
        <v>0.7164562398858938</v>
      </c>
      <c r="Q67" s="13">
        <f>SUM(Q30:Q66)</f>
        <v>375669304758.55994</v>
      </c>
      <c r="R67" s="14">
        <f>+Q67/K67</f>
        <v>0.21246072982796135</v>
      </c>
      <c r="S67" s="13">
        <f>SUM(S30:S66)</f>
        <v>370647372953.25</v>
      </c>
      <c r="T67" s="14">
        <f>+S67/K67</f>
        <v>0.20962056353546074</v>
      </c>
    </row>
    <row r="68" spans="1:20" ht="19.95" customHeight="1" x14ac:dyDescent="0.2">
      <c r="A68" s="9"/>
      <c r="B68" s="10"/>
      <c r="C68" s="11"/>
      <c r="D68" s="9"/>
      <c r="E68" s="9"/>
      <c r="F68" s="9"/>
      <c r="G68" s="5" t="s">
        <v>97</v>
      </c>
      <c r="H68" s="13">
        <f>+H29+H67</f>
        <v>2573872657328</v>
      </c>
      <c r="I68" s="13">
        <f t="shared" ref="I68:S68" si="6">+I29+I67</f>
        <v>69223731326</v>
      </c>
      <c r="J68" s="13">
        <f t="shared" si="6"/>
        <v>69223731326</v>
      </c>
      <c r="K68" s="13">
        <f t="shared" si="6"/>
        <v>2573872657328</v>
      </c>
      <c r="L68" s="13">
        <f t="shared" si="6"/>
        <v>60941236674</v>
      </c>
      <c r="M68" s="13">
        <f t="shared" si="6"/>
        <v>2415170088133.3799</v>
      </c>
      <c r="N68" s="13">
        <f t="shared" si="6"/>
        <v>97761332520.619995</v>
      </c>
      <c r="O68" s="13">
        <f t="shared" si="6"/>
        <v>1901977649344.9302</v>
      </c>
      <c r="P68" s="14">
        <f>+O68/K68</f>
        <v>0.73895561380236252</v>
      </c>
      <c r="Q68" s="13">
        <f t="shared" si="6"/>
        <v>981233774905.97986</v>
      </c>
      <c r="R68" s="14">
        <f>+Q68/K68</f>
        <v>0.38122856315845188</v>
      </c>
      <c r="S68" s="13">
        <f t="shared" si="6"/>
        <v>960706304421.67004</v>
      </c>
      <c r="T68" s="14">
        <f>+S68/K68</f>
        <v>0.3732532383396942</v>
      </c>
    </row>
    <row r="69" spans="1:20" ht="15" customHeight="1" x14ac:dyDescent="0.2"/>
    <row r="70" spans="1:20" ht="15" customHeight="1" x14ac:dyDescent="0.2"/>
    <row r="71" spans="1:20" ht="15" customHeight="1" x14ac:dyDescent="0.2"/>
    <row r="72" spans="1:20" ht="15" customHeight="1" x14ac:dyDescent="0.2"/>
    <row r="73" spans="1:20" ht="15" customHeight="1" x14ac:dyDescent="0.2"/>
    <row r="74" spans="1:20" ht="15" customHeight="1" x14ac:dyDescent="0.2"/>
    <row r="75" spans="1:20" ht="15" customHeight="1" x14ac:dyDescent="0.2"/>
    <row r="76" spans="1:20" ht="15" hidden="1" customHeight="1" x14ac:dyDescent="0.2"/>
    <row r="77" spans="1:20" ht="15" hidden="1" customHeight="1" x14ac:dyDescent="0.2"/>
    <row r="78" spans="1:20" ht="15" hidden="1" customHeight="1" x14ac:dyDescent="0.2"/>
    <row r="79" spans="1:20" ht="15" hidden="1" customHeight="1" x14ac:dyDescent="0.2"/>
    <row r="80" spans="1:2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</sheetData>
  <mergeCells count="1">
    <mergeCell ref="A8:T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46DD2D07-DCEF-472F-ACFA-C599464728B7}"/>
</file>

<file path=customXml/itemProps2.xml><?xml version="1.0" encoding="utf-8"?>
<ds:datastoreItem xmlns:ds="http://schemas.openxmlformats.org/officeDocument/2006/customXml" ds:itemID="{4F3AC845-0B45-4F3F-97CD-95FAD28D7465}"/>
</file>

<file path=customXml/itemProps3.xml><?xml version="1.0" encoding="utf-8"?>
<ds:datastoreItem xmlns:ds="http://schemas.openxmlformats.org/officeDocument/2006/customXml" ds:itemID="{24FADEC4-9937-482F-84E8-DACC5565B447}"/>
</file>

<file path=docMetadata/LabelInfo.xml><?xml version="1.0" encoding="utf-8"?>
<clbl:labelList xmlns:clbl="http://schemas.microsoft.com/office/2020/mipLabelMetadata">
  <clbl:label id="{292755c0-f07b-4b91-bb6e-87338209cc96}" enabled="0" method="" siteId="{292755c0-f07b-4b91-bb6e-87338209cc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Noviembre 2024</dc:title>
  <dc:creator>Sandra Patricia Jimenez Gonzalez</dc:creator>
  <cp:lastModifiedBy>Sandra Patricia Jimenez Gonzalez</cp:lastModifiedBy>
  <dcterms:created xsi:type="dcterms:W3CDTF">2024-12-04T14:31:34Z</dcterms:created>
  <dcterms:modified xsi:type="dcterms:W3CDTF">2024-12-04T14:47:45Z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